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改造前自查清单" sheetId="1" state="visible" r:id="rId1"/>
    <sheet xmlns:r="http://schemas.openxmlformats.org/officeDocument/2006/relationships" name="投入产出测算表" sheetId="2" state="visible" r:id="rId2"/>
    <sheet xmlns:r="http://schemas.openxmlformats.org/officeDocument/2006/relationships" name="漏点分布参考" sheetId="3" state="visible" r:id="rId3"/>
    <sheet xmlns:r="http://schemas.openxmlformats.org/officeDocument/2006/relationships" name="变频改造投入参考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12">
    <font>
      <name val="Calibri"/>
      <family val="2"/>
      <color theme="1"/>
      <sz val="11"/>
      <scheme val="minor"/>
    </font>
    <font>
      <name val="微软雅黑"/>
      <b val="1"/>
      <color rgb="00FFFFFF"/>
      <sz val="16"/>
    </font>
    <font>
      <name val="微软雅黑"/>
      <color rgb="00888888"/>
      <sz val="9"/>
    </font>
    <font>
      <name val="微软雅黑"/>
      <b val="1"/>
      <color rgb="00FFFFFF"/>
      <sz val="11"/>
    </font>
    <font>
      <name val="微软雅黑"/>
      <sz val="10"/>
    </font>
    <font>
      <name val="微软雅黑"/>
      <color rgb="00C0392B"/>
      <sz val="10"/>
    </font>
    <font>
      <name val="微软雅黑"/>
      <color rgb="00E67E22"/>
      <sz val="10"/>
    </font>
    <font>
      <name val="微软雅黑"/>
      <color rgb="0027AE60"/>
      <sz val="10"/>
    </font>
    <font>
      <name val="微软雅黑"/>
      <b val="1"/>
      <color rgb="001A3A5C"/>
      <sz val="12"/>
    </font>
    <font>
      <name val="微软雅黑"/>
      <b val="1"/>
      <color rgb="000000FF"/>
      <sz val="10"/>
    </font>
    <font>
      <name val="微软雅黑"/>
      <b val="1"/>
      <sz val="10"/>
    </font>
    <font>
      <name val="微软雅黑"/>
      <b val="1"/>
      <color rgb="0027AE60"/>
      <sz val="12"/>
    </font>
  </fonts>
  <fills count="8">
    <fill>
      <patternFill/>
    </fill>
    <fill>
      <patternFill patternType="gray125"/>
    </fill>
    <fill>
      <patternFill patternType="solid">
        <fgColor rgb="001A3A5C"/>
      </patternFill>
    </fill>
    <fill>
      <patternFill patternType="solid">
        <fgColor rgb="002A7A8A"/>
      </patternFill>
    </fill>
    <fill>
      <patternFill patternType="solid">
        <fgColor rgb="00FEF9E7"/>
      </patternFill>
    </fill>
    <fill>
      <patternFill patternType="solid">
        <fgColor rgb="00FFF3CD"/>
      </patternFill>
    </fill>
    <fill>
      <patternFill patternType="solid">
        <fgColor rgb="00D5F5E3"/>
      </patternFill>
    </fill>
    <fill>
      <patternFill patternType="solid">
        <fgColor rgb="00EBF5FB"/>
      </patternFill>
    </fill>
  </fills>
  <borders count="2">
    <border>
      <left/>
      <right/>
      <top/>
      <bottom/>
      <diagonal/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8" fillId="0" borderId="0" pivotButton="0" quotePrefix="0" xfId="0"/>
    <xf numFmtId="0" fontId="9" fillId="5" borderId="1" applyAlignment="1" pivotButton="0" quotePrefix="0" xfId="0">
      <alignment horizontal="center" vertical="center" wrapText="1"/>
    </xf>
    <xf numFmtId="3" fontId="4" fillId="4" borderId="1" applyAlignment="1" pivotButton="0" quotePrefix="0" xfId="0">
      <alignment horizontal="center" vertical="center" wrapText="1"/>
    </xf>
    <xf numFmtId="3" fontId="4" fillId="0" borderId="1" applyAlignment="1" pivotButton="0" quotePrefix="0" xfId="0">
      <alignment horizontal="center" vertical="center" wrapText="1"/>
    </xf>
    <xf numFmtId="0" fontId="10" fillId="0" borderId="1" pivotButton="0" quotePrefix="0" xfId="0"/>
    <xf numFmtId="3" fontId="10" fillId="0" borderId="1" pivotButton="0" quotePrefix="0" xfId="0"/>
    <xf numFmtId="0" fontId="2" fillId="0" borderId="1" pivotButton="0" quotePrefix="0" xfId="0"/>
    <xf numFmtId="164" fontId="11" fillId="6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top" wrapText="1"/>
    </xf>
    <xf numFmtId="0" fontId="10" fillId="7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6" customWidth="1" min="1" max="1"/>
    <col width="18" customWidth="1" min="2" max="2"/>
    <col width="40" customWidth="1" min="3" max="3"/>
    <col width="36" customWidth="1" min="4" max="4"/>
    <col width="20" customWidth="1" min="5" max="5"/>
    <col width="10" customWidth="1" min="6" max="6"/>
  </cols>
  <sheetData>
    <row r="1">
      <c r="A1" s="1" t="inlineStr">
        <is>
          <t>空压机节能改造前自查清单</t>
        </is>
      </c>
    </row>
    <row r="2">
      <c r="A2" s="2" t="inlineStr">
        <is>
          <t>公众号「老居聊工厂供电」第14篇配套资料 | 仅供参考，不构成投资承诺</t>
        </is>
      </c>
    </row>
    <row r="4">
      <c r="A4" s="3" t="inlineStr">
        <is>
          <t>序号</t>
        </is>
      </c>
      <c r="B4" s="3" t="inlineStr">
        <is>
          <t>自查项目</t>
        </is>
      </c>
      <c r="C4" s="3" t="inlineStr">
        <is>
          <t>检查方法</t>
        </is>
      </c>
      <c r="D4" s="3" t="inlineStr">
        <is>
          <t>判断标准</t>
        </is>
      </c>
      <c r="E4" s="3" t="inlineStr">
        <is>
          <t>你的情况</t>
        </is>
      </c>
      <c r="F4" s="3" t="inlineStr">
        <is>
          <t>优先级</t>
        </is>
      </c>
    </row>
    <row r="5">
      <c r="A5" s="4" t="inlineStr">
        <is>
          <t>1</t>
        </is>
      </c>
      <c r="B5" s="4" t="inlineStr">
        <is>
          <t>管道漏气率</t>
        </is>
      </c>
      <c r="C5" s="4" t="inlineStr">
        <is>
          <t>压降测试法：关闭用气端阀门，观察压力表10分钟压降</t>
        </is>
      </c>
      <c r="D5" s="4" t="inlineStr">
        <is>
          <t>10分钟压降超过工作压力5%即漏气率偏高</t>
        </is>
      </c>
      <c r="E5" s="4" t="inlineStr"/>
      <c r="F5" s="5" t="inlineStr">
        <is>
          <t>高</t>
        </is>
      </c>
    </row>
    <row r="6">
      <c r="A6" s="6" t="inlineStr">
        <is>
          <t>2</t>
        </is>
      </c>
      <c r="B6" s="6" t="inlineStr">
        <is>
          <t>空载/低负载时间占比</t>
        </is>
      </c>
      <c r="C6" s="6" t="inlineStr">
        <is>
          <t>记录空压机24小时运行状态，统计空转+轻载时间</t>
        </is>
      </c>
      <c r="D6" s="6" t="inlineStr">
        <is>
          <t>超过20%说明用气波动大，变频改造价值高</t>
        </is>
      </c>
      <c r="E6" s="6" t="inlineStr"/>
      <c r="F6" s="7" t="inlineStr">
        <is>
          <t>高</t>
        </is>
      </c>
    </row>
    <row r="7">
      <c r="A7" s="4" t="inlineStr">
        <is>
          <t>3</t>
        </is>
      </c>
      <c r="B7" s="4" t="inlineStr">
        <is>
          <t>排气压力设定值</t>
        </is>
      </c>
      <c r="C7" s="4" t="inlineStr">
        <is>
          <t>查看空压机压力表读数和目标压力设定</t>
        </is>
      </c>
      <c r="D7" s="4" t="inlineStr">
        <is>
          <t>每高出实际需要0.1MPa，多耗电5%-7%（主机电耗）</t>
        </is>
      </c>
      <c r="E7" s="4" t="inlineStr"/>
      <c r="F7" s="8" t="inlineStr">
        <is>
          <t>中</t>
        </is>
      </c>
    </row>
    <row r="8">
      <c r="A8" s="6" t="inlineStr">
        <is>
          <t>4</t>
        </is>
      </c>
      <c r="B8" s="6" t="inlineStr">
        <is>
          <t>空压机台数与负载匹配</t>
        </is>
      </c>
      <c r="C8" s="6" t="inlineStr">
        <is>
          <t>统计各台空压机日均运行时间和负载率</t>
        </is>
      </c>
      <c r="D8" s="6" t="inlineStr">
        <is>
          <t>多台小机并联+单台大机全速低载，效率低</t>
        </is>
      </c>
      <c r="E8" s="6" t="inlineStr"/>
      <c r="F8" s="9" t="inlineStr">
        <is>
          <t>中</t>
        </is>
      </c>
    </row>
    <row r="9">
      <c r="A9" s="4" t="inlineStr">
        <is>
          <t>5</t>
        </is>
      </c>
      <c r="B9" s="4" t="inlineStr">
        <is>
          <t>干燥机选型与能耗</t>
        </is>
      </c>
      <c r="C9" s="4" t="inlineStr">
        <is>
          <t>查看冷干机/吸干机铭牌功率和实际运行方式</t>
        </is>
      </c>
      <c r="D9" s="4" t="inlineStr">
        <is>
          <t>冷干机占空压站电费8%-12%，吸干机可达15%-20%</t>
        </is>
      </c>
      <c r="E9" s="4" t="inlineStr"/>
      <c r="F9" s="8" t="inlineStr">
        <is>
          <t>中</t>
        </is>
      </c>
    </row>
    <row r="10">
      <c r="A10" s="6" t="inlineStr">
        <is>
          <t>6</t>
        </is>
      </c>
      <c r="B10" s="6" t="inlineStr">
        <is>
          <t>管道布局合理性</t>
        </is>
      </c>
      <c r="C10" s="6" t="inlineStr">
        <is>
          <t>沿管道走线检查，看是否有过长/过细/多余弯头</t>
        </is>
      </c>
      <c r="D10" s="6" t="inlineStr">
        <is>
          <t>主管压降每100m不超过0.02MPa为佳</t>
        </is>
      </c>
      <c r="E10" s="6" t="inlineStr"/>
      <c r="F10" s="10" t="inlineStr">
        <is>
          <t>低</t>
        </is>
      </c>
    </row>
    <row r="11">
      <c r="A11" s="4" t="inlineStr">
        <is>
          <t>7</t>
        </is>
      </c>
      <c r="B11" s="4" t="inlineStr">
        <is>
          <t>储气罐容量</t>
        </is>
      </c>
      <c r="C11" s="4" t="inlineStr">
        <is>
          <t>查看储气罐容积和安装位置</t>
        </is>
      </c>
      <c r="D11" s="4" t="inlineStr">
        <is>
          <t>容积应≥空压机每分钟排气量的10%，位置应靠近用气端</t>
        </is>
      </c>
      <c r="E11" s="4" t="inlineStr"/>
      <c r="F11" s="11" t="inlineStr">
        <is>
          <t>低</t>
        </is>
      </c>
    </row>
    <row r="12">
      <c r="A12" s="6" t="inlineStr">
        <is>
          <t>8</t>
        </is>
      </c>
      <c r="B12" s="6" t="inlineStr">
        <is>
          <t>油分效果</t>
        </is>
      </c>
      <c r="C12" s="6" t="inlineStr">
        <is>
          <t>检查压缩空气中含油量是否达标</t>
        </is>
      </c>
      <c r="D12" s="6" t="inlineStr">
        <is>
          <t>变频低频运行时油分效果可能下降，纺织/食品行业需注意</t>
        </is>
      </c>
      <c r="E12" s="6" t="inlineStr"/>
      <c r="F12" s="12" t="inlineStr">
        <is>
          <t>视行业</t>
        </is>
      </c>
    </row>
    <row r="13">
      <c r="A13" s="4" t="inlineStr">
        <is>
          <t>9</t>
        </is>
      </c>
      <c r="B13" s="4" t="inlineStr">
        <is>
          <t>电能质量</t>
        </is>
      </c>
      <c r="C13" s="4" t="inlineStr">
        <is>
          <t>用万用表或电能质量仪检测电压/谐波</t>
        </is>
      </c>
      <c r="D13" s="4" t="inlineStr">
        <is>
          <t>变频器是谐波源，改前建议先做谐波评估</t>
        </is>
      </c>
      <c r="E13" s="4" t="inlineStr"/>
      <c r="F13" s="13" t="inlineStr">
        <is>
          <t>视行业</t>
        </is>
      </c>
    </row>
    <row r="14">
      <c r="A14" s="6" t="inlineStr">
        <is>
          <t>10</t>
        </is>
      </c>
      <c r="B14" s="6" t="inlineStr">
        <is>
          <t>运行班次与用气规律</t>
        </is>
      </c>
      <c r="C14" s="6" t="inlineStr">
        <is>
          <t>记录各班次用气设备启停时间和台数</t>
        </is>
      </c>
      <c r="D14" s="6" t="inlineStr">
        <is>
          <t>不同班次用气量差异大→变频价值高</t>
        </is>
      </c>
      <c r="E14" s="6" t="inlineStr"/>
      <c r="F14" s="7" t="inlineStr">
        <is>
          <t>高</t>
        </is>
      </c>
    </row>
    <row r="16">
      <c r="A16" s="14" t="inlineStr">
        <is>
          <t>使用说明：打印本表，逐项检查并填写"你的情况"列。标记"高"优先级的问题优先处理，改造效果最明显。</t>
        </is>
      </c>
    </row>
  </sheetData>
  <mergeCells count="3">
    <mergeCell ref="A2:F2"/>
    <mergeCell ref="A16:F16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selection activeCell="A1" sqref="A1"/>
    </sheetView>
  </sheetViews>
  <sheetFormatPr baseColWidth="8" defaultRowHeight="15"/>
  <cols>
    <col width="26" customWidth="1" min="1" max="1"/>
    <col width="22" customWidth="1" min="2" max="2"/>
    <col width="16" customWidth="1" min="3" max="3"/>
    <col width="40" customWidth="1" min="4" max="4"/>
  </cols>
  <sheetData>
    <row r="1">
      <c r="A1" s="1" t="inlineStr">
        <is>
          <t>空压机节能改造投入产出测算表</t>
        </is>
      </c>
    </row>
    <row r="2">
      <c r="A2" s="2" t="inlineStr">
        <is>
          <t>填入你工厂的实际数据，自动计算投资回报 | 仅供参考，不构成投资承诺</t>
        </is>
      </c>
    </row>
    <row r="4">
      <c r="A4" s="15" t="inlineStr">
        <is>
          <t>一、基础参数（请填入你的实际数据）</t>
        </is>
      </c>
    </row>
    <row r="5">
      <c r="A5" s="3" t="inlineStr">
        <is>
          <t>参数</t>
        </is>
      </c>
      <c r="B5" s="3" t="inlineStr">
        <is>
          <t>数值</t>
        </is>
      </c>
      <c r="C5" s="3" t="inlineStr">
        <is>
          <t>单位</t>
        </is>
      </c>
      <c r="D5" s="3" t="inlineStr">
        <is>
          <t>说明</t>
        </is>
      </c>
    </row>
    <row r="6">
      <c r="A6" s="13" t="inlineStr">
        <is>
          <t>空压机额定功率</t>
        </is>
      </c>
      <c r="B6" s="16" t="n">
        <v>132</v>
      </c>
      <c r="C6" s="4" t="inlineStr">
        <is>
          <t>kW</t>
        </is>
      </c>
      <c r="D6" s="4" t="inlineStr">
        <is>
          <t>电机铭牌功率</t>
        </is>
      </c>
    </row>
    <row r="7">
      <c r="A7" s="12" t="inlineStr">
        <is>
          <t>日运行时间</t>
        </is>
      </c>
      <c r="B7" s="16" t="n">
        <v>22</v>
      </c>
      <c r="C7" s="6" t="inlineStr">
        <is>
          <t>h</t>
        </is>
      </c>
      <c r="D7" s="6" t="inlineStr">
        <is>
          <t>扣除换班停机后的净运行时间</t>
        </is>
      </c>
    </row>
    <row r="8">
      <c r="A8" s="13" t="inlineStr">
        <is>
          <t>年运行天数</t>
        </is>
      </c>
      <c r="B8" s="16" t="n">
        <v>330</v>
      </c>
      <c r="C8" s="4" t="inlineStr">
        <is>
          <t>天</t>
        </is>
      </c>
      <c r="D8" s="4" t="inlineStr">
        <is>
          <t>扣除节假日和检修的天数</t>
        </is>
      </c>
    </row>
    <row r="9">
      <c r="A9" s="12" t="inlineStr">
        <is>
          <t>工业电价</t>
        </is>
      </c>
      <c r="B9" s="16" t="n">
        <v>0.65</v>
      </c>
      <c r="C9" s="6" t="inlineStr">
        <is>
          <t>元/kWh</t>
        </is>
      </c>
      <c r="D9" s="6" t="inlineStr">
        <is>
          <t>含基本电费的综合电价</t>
        </is>
      </c>
    </row>
    <row r="10">
      <c r="A10" s="13" t="inlineStr">
        <is>
          <t>日均耗电量（改造前）</t>
        </is>
      </c>
      <c r="B10" s="16" t="n">
        <v>2460</v>
      </c>
      <c r="C10" s="4" t="inlineStr">
        <is>
          <t>kWh</t>
        </is>
      </c>
      <c r="D10" s="4" t="inlineStr">
        <is>
          <t>据近30天电表抄录数据</t>
        </is>
      </c>
    </row>
    <row r="11">
      <c r="A11" s="12" t="inlineStr">
        <is>
          <t>空载/低负载时间占比</t>
        </is>
      </c>
      <c r="B11" s="16" t="inlineStr">
        <is>
          <t>28%</t>
        </is>
      </c>
      <c r="C11" s="6" t="inlineStr">
        <is>
          <t>—</t>
        </is>
      </c>
      <c r="D11" s="6" t="inlineStr">
        <is>
          <t>空转+轻载时间÷总运行时间</t>
        </is>
      </c>
    </row>
    <row r="12">
      <c r="A12" s="13" t="inlineStr">
        <is>
          <t>管道漏气率</t>
        </is>
      </c>
      <c r="B12" s="16" t="inlineStr">
        <is>
          <t>20%</t>
        </is>
      </c>
      <c r="C12" s="4" t="inlineStr">
        <is>
          <t>—</t>
        </is>
      </c>
      <c r="D12" s="4" t="inlineStr">
        <is>
          <t>漏气量÷总产气量</t>
        </is>
      </c>
    </row>
    <row r="13">
      <c r="A13" s="12" t="inlineStr">
        <is>
          <t>当前排气压力</t>
        </is>
      </c>
      <c r="B13" s="16" t="n">
        <v>0.75</v>
      </c>
      <c r="C13" s="6" t="inlineStr">
        <is>
          <t>MPa</t>
        </is>
      </c>
      <c r="D13" s="6" t="inlineStr">
        <is>
          <t>压力表读数</t>
        </is>
      </c>
    </row>
    <row r="14">
      <c r="A14" s="13" t="inlineStr">
        <is>
          <t>实际需要压力</t>
        </is>
      </c>
      <c r="B14" s="16" t="n">
        <v>0.72</v>
      </c>
      <c r="C14" s="4" t="inlineStr">
        <is>
          <t>MPa</t>
        </is>
      </c>
      <c r="D14" s="4" t="inlineStr">
        <is>
          <t>用气端最低合格压力+0.02MPa余量</t>
        </is>
      </c>
    </row>
    <row r="16">
      <c r="A16" s="15" t="inlineStr">
        <is>
          <t>二、改造方案投入估算（选填你计划的项目）</t>
        </is>
      </c>
    </row>
    <row r="17">
      <c r="A17" s="3" t="inlineStr">
        <is>
          <t>改造项目</t>
        </is>
      </c>
      <c r="B17" s="3" t="inlineStr">
        <is>
          <t>投入估算（元）</t>
        </is>
      </c>
      <c r="C17" s="3" t="inlineStr">
        <is>
          <t>预期年省电费（元）</t>
        </is>
      </c>
      <c r="D17" s="3" t="inlineStr">
        <is>
          <t>备注</t>
        </is>
      </c>
    </row>
    <row r="18">
      <c r="A18" s="4" t="inlineStr">
        <is>
          <t>管道查漏补压</t>
        </is>
      </c>
      <c r="B18" s="17" t="n">
        <v>2000</v>
      </c>
      <c r="C18" s="17" t="n">
        <v>60000</v>
      </c>
      <c r="D18" s="4" t="inlineStr">
        <is>
          <t>修复漏点+管网优化，漏气率从20%降到5%以下</t>
        </is>
      </c>
    </row>
    <row r="19">
      <c r="A19" s="6" t="inlineStr">
        <is>
          <t>变频改造</t>
        </is>
      </c>
      <c r="B19" s="18" t="n">
        <v>18000</v>
      </c>
      <c r="C19" s="18" t="n">
        <v>20000</v>
      </c>
      <c r="D19" s="6" t="inlineStr">
        <is>
          <t>含空压机专用变频器+传感器+散热风机+辅材安装</t>
        </is>
      </c>
    </row>
    <row r="20">
      <c r="A20" s="4" t="inlineStr">
        <is>
          <t>运行优化（分级供气+月检制度）</t>
        </is>
      </c>
      <c r="B20" s="17" t="n">
        <v>8000</v>
      </c>
      <c r="C20" s="17" t="n">
        <v>6000</v>
      </c>
      <c r="D20" s="4" t="inlineStr">
        <is>
          <t>减压阀组+检漏仪+压力设定优化</t>
        </is>
      </c>
    </row>
    <row r="21">
      <c r="A21" s="6" t="inlineStr">
        <is>
          <t>干燥机优化（如需要）</t>
        </is>
      </c>
      <c r="B21" s="18" t="n">
        <v>15000</v>
      </c>
      <c r="C21" s="18" t="n">
        <v>8000</v>
      </c>
      <c r="D21" s="6" t="inlineStr">
        <is>
          <t>视实际设备类型和运行状况而定</t>
        </is>
      </c>
    </row>
    <row r="22">
      <c r="A22" s="4" t="inlineStr">
        <is>
          <t>多机联控/群控（如需要）</t>
        </is>
      </c>
      <c r="B22" s="17" t="n">
        <v>12000</v>
      </c>
      <c r="C22" s="17" t="n">
        <v>5000</v>
      </c>
      <c r="D22" s="4" t="inlineStr">
        <is>
          <t>多台空压机时考虑</t>
        </is>
      </c>
    </row>
    <row r="23">
      <c r="A23" s="19" t="inlineStr">
        <is>
          <t>合计</t>
        </is>
      </c>
      <c r="B23" s="20">
        <f>SUM(B18:B22)</f>
        <v>55000.0</v>
      </c>
      <c r="C23" s="20">
        <f>SUM(C18:C22)</f>
        <v>99000.0</v>
      </c>
      <c r="D23" s="21" t="inlineStr">
        <is>
          <t>只选你需要的项目，不是所有都要做</t>
        </is>
      </c>
    </row>
    <row r="25">
      <c r="A25" s="15" t="inlineStr">
        <is>
          <t>三、投资回报自动计算</t>
        </is>
      </c>
    </row>
    <row r="26">
      <c r="A26" s="3" t="inlineStr">
        <is>
          <t>指标</t>
        </is>
      </c>
      <c r="B26" s="3" t="inlineStr">
        <is>
          <t>公式/数值</t>
        </is>
      </c>
      <c r="C26" s="3" t="inlineStr">
        <is>
          <t>单位</t>
        </is>
      </c>
      <c r="D26" s="3" t="inlineStr">
        <is>
          <t>说明</t>
        </is>
      </c>
    </row>
    <row r="27">
      <c r="A27" s="13" t="inlineStr">
        <is>
          <t>日均节电量</t>
        </is>
      </c>
      <c r="B27" s="17">
        <f>(B6/22*22*0.18)</f>
        <v>23.759999999999998</v>
      </c>
      <c r="C27" s="4" t="inlineStr">
        <is>
          <t>kWh</t>
        </is>
      </c>
      <c r="D27" s="4" t="inlineStr">
        <is>
          <t>按改造前日均耗电降幅约18%估算</t>
        </is>
      </c>
    </row>
    <row r="28">
      <c r="A28" s="12" t="inlineStr">
        <is>
          <t>日均节省电费</t>
        </is>
      </c>
      <c r="B28" s="18">
        <f>B27*B8</f>
        <v>7840.799999999999</v>
      </c>
      <c r="C28" s="6" t="inlineStr">
        <is>
          <t>元</t>
        </is>
      </c>
      <c r="D28" s="6" t="inlineStr">
        <is>
          <t>日均节电量×电价</t>
        </is>
      </c>
    </row>
    <row r="29">
      <c r="A29" s="13" t="inlineStr">
        <is>
          <t>年节省电费</t>
        </is>
      </c>
      <c r="B29" s="17">
        <f>B28*B7</f>
        <v>172497.59999999998</v>
      </c>
      <c r="C29" s="4" t="inlineStr">
        <is>
          <t>元</t>
        </is>
      </c>
      <c r="D29" s="4" t="inlineStr">
        <is>
          <t>日均节省×年运行天数</t>
        </is>
      </c>
    </row>
    <row r="30">
      <c r="A30" s="12" t="inlineStr">
        <is>
          <t>总投资</t>
        </is>
      </c>
      <c r="B30" s="18">
        <f>B23</f>
        <v>55000.0</v>
      </c>
      <c r="C30" s="6" t="inlineStr">
        <is>
          <t>元</t>
        </is>
      </c>
      <c r="D30" s="6" t="inlineStr">
        <is>
          <t>改造投入合计</t>
        </is>
      </c>
    </row>
    <row r="31">
      <c r="A31" s="13" t="inlineStr">
        <is>
          <t>回本周期（月）</t>
        </is>
      </c>
      <c r="B31" s="22">
        <f>ROUND(B23/(B29/12),1)</f>
        <v>3.8</v>
      </c>
      <c r="C31" s="4" t="inlineStr">
        <is>
          <t>个月</t>
        </is>
      </c>
      <c r="D31" s="4" t="inlineStr">
        <is>
          <t>总投资÷月节省（保留1位小数）</t>
        </is>
      </c>
    </row>
    <row r="33">
      <c r="A33" s="23" t="inlineStr">
        <is>
          <t>注意事项：
1. 日均节电量按改造前日均耗电降幅18%估算，实际因工况不同有差异
2. 改造项目按需选择，不是所有项目都要做——先查漏再变频再优化
3. 变频器为国产品牌参考价，进口品牌上浮40%-60%
4. 以上数据为行业经验范围，不同工厂因电价、运行时长、用气工况等因素，实际效果有差异，仅供参考</t>
        </is>
      </c>
    </row>
    <row r="34"/>
    <row r="35"/>
  </sheetData>
  <mergeCells count="6">
    <mergeCell ref="A2:H2"/>
    <mergeCell ref="A33:D35"/>
    <mergeCell ref="A25:D25"/>
    <mergeCell ref="A1:H1"/>
    <mergeCell ref="A4:C4"/>
    <mergeCell ref="A16:C1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16" customWidth="1" min="1" max="1"/>
    <col width="8" customWidth="1" min="2" max="2"/>
    <col width="20" customWidth="1" min="3" max="3"/>
    <col width="22" customWidth="1" min="4" max="4"/>
    <col width="22" customWidth="1" min="5" max="5"/>
    <col width="16" customWidth="1" min="6" max="6"/>
  </cols>
  <sheetData>
    <row r="1">
      <c r="A1" s="1" t="inlineStr">
        <is>
          <t>空压机管道常见漏点分布参考</t>
        </is>
      </c>
    </row>
    <row r="2">
      <c r="A2" s="2" t="inlineStr">
        <is>
          <t>基于行业经验统计，不同工厂分布可能有差异 | 来自短问答2配套</t>
        </is>
      </c>
    </row>
    <row r="4">
      <c r="A4" s="3" t="inlineStr">
        <is>
          <t>频率分类</t>
        </is>
      </c>
      <c r="B4" s="3" t="inlineStr">
        <is>
          <t>占比</t>
        </is>
      </c>
      <c r="C4" s="3" t="inlineStr">
        <is>
          <t>漏点类型</t>
        </is>
      </c>
      <c r="D4" s="3" t="inlineStr">
        <is>
          <t>典型位置</t>
        </is>
      </c>
      <c r="E4" s="3" t="inlineStr">
        <is>
          <t>修复方法</t>
        </is>
      </c>
      <c r="F4" s="3" t="inlineStr">
        <is>
          <t>修复成本参考</t>
        </is>
      </c>
    </row>
    <row r="5">
      <c r="A5" s="24" t="inlineStr">
        <is>
          <t>高频（约60%）</t>
        </is>
      </c>
      <c r="B5" s="24" t="inlineStr"/>
      <c r="C5" s="24" t="inlineStr"/>
      <c r="D5" s="24" t="inlineStr"/>
      <c r="E5" s="24" t="inlineStr"/>
      <c r="F5" s="24" t="inlineStr"/>
    </row>
    <row r="6">
      <c r="A6" s="6" t="inlineStr"/>
      <c r="B6" s="6" t="inlineStr"/>
      <c r="C6" s="6" t="inlineStr">
        <is>
          <t>软管老化/破损</t>
        </is>
      </c>
      <c r="D6" s="6" t="inlineStr">
        <is>
          <t>用气终端连接处</t>
        </is>
      </c>
      <c r="E6" s="6" t="inlineStr">
        <is>
          <t>更换软管+接头</t>
        </is>
      </c>
      <c r="F6" s="6" t="inlineStr">
        <is>
          <t>50-200元/处</t>
        </is>
      </c>
    </row>
    <row r="7">
      <c r="A7" s="6" t="inlineStr"/>
      <c r="B7" s="6" t="inlineStr"/>
      <c r="C7" s="6" t="inlineStr">
        <is>
          <t>快插接头松动</t>
        </is>
      </c>
      <c r="D7" s="6" t="inlineStr">
        <is>
          <t>气动工具/阀门前</t>
        </is>
      </c>
      <c r="E7" s="6" t="inlineStr">
        <is>
          <t>重新插紧或更换</t>
        </is>
      </c>
      <c r="F7" s="6" t="inlineStr">
        <is>
          <t>20-80元/处</t>
        </is>
      </c>
    </row>
    <row r="8">
      <c r="A8" s="6" t="inlineStr"/>
      <c r="B8" s="6" t="inlineStr"/>
      <c r="C8" s="6" t="inlineStr">
        <is>
          <t>法兰垫片老化</t>
        </is>
      </c>
      <c r="D8" s="6" t="inlineStr">
        <is>
          <t>主管道法兰连接处</t>
        </is>
      </c>
      <c r="E8" s="6" t="inlineStr">
        <is>
          <t>更换垫片+重新紧固</t>
        </is>
      </c>
      <c r="F8" s="6" t="inlineStr">
        <is>
          <t>100-300元/处</t>
        </is>
      </c>
    </row>
    <row r="9">
      <c r="A9" s="6" t="inlineStr"/>
      <c r="B9" s="6" t="inlineStr"/>
      <c r="C9" s="6" t="inlineStr">
        <is>
          <t>自动排水阀失灵</t>
        </is>
      </c>
      <c r="D9" s="6" t="inlineStr">
        <is>
          <t>储气罐/过滤器底部</t>
        </is>
      </c>
      <c r="E9" s="6" t="inlineStr">
        <is>
          <t>更换排水阀</t>
        </is>
      </c>
      <c r="F9" s="6" t="inlineStr">
        <is>
          <t>150-500元/处</t>
        </is>
      </c>
    </row>
    <row r="10">
      <c r="A10" s="24" t="inlineStr">
        <is>
          <t>中频（约25%）</t>
        </is>
      </c>
      <c r="B10" s="24" t="inlineStr"/>
      <c r="C10" s="24" t="inlineStr"/>
      <c r="D10" s="24" t="inlineStr"/>
      <c r="E10" s="24" t="inlineStr"/>
      <c r="F10" s="24" t="inlineStr"/>
    </row>
    <row r="11">
      <c r="A11" s="6" t="inlineStr"/>
      <c r="B11" s="6" t="inlineStr"/>
      <c r="C11" s="6" t="inlineStr">
        <is>
          <t>手动球阀内漏</t>
        </is>
      </c>
      <c r="D11" s="6" t="inlineStr">
        <is>
          <t>分支管路截止阀</t>
        </is>
      </c>
      <c r="E11" s="6" t="inlineStr">
        <is>
          <t>更换阀芯或整阀</t>
        </is>
      </c>
      <c r="F11" s="6" t="inlineStr">
        <is>
          <t>200-800元/处</t>
        </is>
      </c>
    </row>
    <row r="12">
      <c r="A12" s="6" t="inlineStr"/>
      <c r="B12" s="6" t="inlineStr"/>
      <c r="C12" s="6" t="inlineStr">
        <is>
          <t>压力表接口泄漏</t>
        </is>
      </c>
      <c r="D12" s="6" t="inlineStr">
        <is>
          <t>各监测点</t>
        </is>
      </c>
      <c r="E12" s="6" t="inlineStr">
        <is>
          <t>更换密封圈</t>
        </is>
      </c>
      <c r="F12" s="6" t="inlineStr">
        <is>
          <t>20-50元/处</t>
        </is>
      </c>
    </row>
    <row r="13">
      <c r="A13" s="6" t="inlineStr"/>
      <c r="B13" s="6" t="inlineStr"/>
      <c r="C13" s="6" t="inlineStr">
        <is>
          <t>油水分离器接口</t>
        </is>
      </c>
      <c r="D13" s="6" t="inlineStr">
        <is>
          <t>冷干机/过滤器</t>
        </is>
      </c>
      <c r="E13" s="6" t="inlineStr">
        <is>
          <t>重新密封</t>
        </is>
      </c>
      <c r="F13" s="6" t="inlineStr">
        <is>
          <t>100-300元/处</t>
        </is>
      </c>
    </row>
    <row r="14">
      <c r="A14" s="6" t="inlineStr"/>
      <c r="B14" s="6" t="inlineStr"/>
      <c r="C14" s="6" t="inlineStr">
        <is>
          <t>调节阀膜片老化</t>
        </is>
      </c>
      <c r="D14" s="6" t="inlineStr">
        <is>
          <t>减压阀/比例阀</t>
        </is>
      </c>
      <c r="E14" s="6" t="inlineStr">
        <is>
          <t>更换膜片</t>
        </is>
      </c>
      <c r="F14" s="6" t="inlineStr">
        <is>
          <t>300-1000元/处</t>
        </is>
      </c>
    </row>
    <row r="15">
      <c r="A15" s="24" t="inlineStr">
        <is>
          <t>低频（约15%）</t>
        </is>
      </c>
      <c r="B15" s="24" t="inlineStr"/>
      <c r="C15" s="24" t="inlineStr"/>
      <c r="D15" s="24" t="inlineStr"/>
      <c r="E15" s="24" t="inlineStr"/>
      <c r="F15" s="24" t="inlineStr"/>
    </row>
    <row r="16">
      <c r="A16" s="6" t="inlineStr"/>
      <c r="B16" s="6" t="inlineStr"/>
      <c r="C16" s="6" t="inlineStr">
        <is>
          <t>管道锈蚀穿孔</t>
        </is>
      </c>
      <c r="D16" s="6" t="inlineStr">
        <is>
          <t>使用5年以上的碳钢管道</t>
        </is>
      </c>
      <c r="E16" s="6" t="inlineStr">
        <is>
          <t>补焊或更换管段</t>
        </is>
      </c>
      <c r="F16" s="6" t="inlineStr">
        <is>
          <t>500-2000元/处</t>
        </is>
      </c>
    </row>
    <row r="17">
      <c r="A17" s="6" t="inlineStr"/>
      <c r="B17" s="6" t="inlineStr"/>
      <c r="C17" s="6" t="inlineStr">
        <is>
          <t>焊缝缺陷</t>
        </is>
      </c>
      <c r="D17" s="6" t="inlineStr">
        <is>
          <t>早期焊接质量不佳处</t>
        </is>
      </c>
      <c r="E17" s="6" t="inlineStr">
        <is>
          <t>补焊+探伤</t>
        </is>
      </c>
      <c r="F17" s="6" t="inlineStr">
        <is>
          <t>800-3000元/处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  <col width="16" customWidth="1" min="3" max="3"/>
    <col width="14" customWidth="1" min="4" max="4"/>
    <col width="16" customWidth="1" min="5" max="5"/>
    <col width="18" customWidth="1" min="6" max="6"/>
  </cols>
  <sheetData>
    <row r="1">
      <c r="A1" s="1" t="inlineStr">
        <is>
          <t>空压机变频改造投入参考表</t>
        </is>
      </c>
    </row>
    <row r="2">
      <c r="A2" s="2" t="inlineStr">
        <is>
          <t>国产品牌2025年市场参考价 | 进口品牌上浮40%-60% | 来自短问答1配套</t>
        </is>
      </c>
    </row>
    <row r="4">
      <c r="A4" s="3" t="inlineStr">
        <is>
          <t>空压机功率范围</t>
        </is>
      </c>
      <c r="B4" s="3" t="inlineStr">
        <is>
          <t>变频器功率（建议）</t>
        </is>
      </c>
      <c r="C4" s="3" t="inlineStr">
        <is>
          <t>设备费</t>
        </is>
      </c>
      <c r="D4" s="3" t="inlineStr">
        <is>
          <t>安装调试</t>
        </is>
      </c>
      <c r="E4" s="3" t="inlineStr">
        <is>
          <t>含安装总价</t>
        </is>
      </c>
      <c r="F4" s="3" t="inlineStr">
        <is>
          <t>典型年省电费</t>
        </is>
      </c>
    </row>
    <row r="5">
      <c r="A5" s="13" t="inlineStr">
        <is>
          <t>22-37kW</t>
        </is>
      </c>
      <c r="B5" s="13" t="inlineStr">
        <is>
          <t>22kW</t>
        </is>
      </c>
      <c r="C5" s="13" t="inlineStr">
        <is>
          <t>5000-8000</t>
        </is>
      </c>
      <c r="D5" s="13" t="inlineStr">
        <is>
          <t>2000-3000</t>
        </is>
      </c>
      <c r="E5" s="13" t="inlineStr">
        <is>
          <t>7000-11000</t>
        </is>
      </c>
      <c r="F5" s="13" t="inlineStr">
        <is>
          <t>8000-15000</t>
        </is>
      </c>
    </row>
    <row r="6">
      <c r="A6" s="12" t="inlineStr">
        <is>
          <t>55-75kW</t>
        </is>
      </c>
      <c r="B6" s="12" t="inlineStr">
        <is>
          <t>55kW</t>
        </is>
      </c>
      <c r="C6" s="12" t="inlineStr">
        <is>
          <t>8000-12000</t>
        </is>
      </c>
      <c r="D6" s="12" t="inlineStr">
        <is>
          <t>3000-5000</t>
        </is>
      </c>
      <c r="E6" s="12" t="inlineStr">
        <is>
          <t>11000-17000</t>
        </is>
      </c>
      <c r="F6" s="12" t="inlineStr">
        <is>
          <t>15000-30000</t>
        </is>
      </c>
    </row>
    <row r="7">
      <c r="A7" s="13" t="inlineStr">
        <is>
          <t>90-132kW</t>
        </is>
      </c>
      <c r="B7" s="13" t="inlineStr">
        <is>
          <t>110kW</t>
        </is>
      </c>
      <c r="C7" s="13" t="inlineStr">
        <is>
          <t>12000-18000</t>
        </is>
      </c>
      <c r="D7" s="13" t="inlineStr">
        <is>
          <t>4000-7000</t>
        </is>
      </c>
      <c r="E7" s="13" t="inlineStr">
        <is>
          <t>16000-25000</t>
        </is>
      </c>
      <c r="F7" s="13" t="inlineStr">
        <is>
          <t>25000-50000</t>
        </is>
      </c>
    </row>
    <row r="8">
      <c r="A8" s="12" t="inlineStr">
        <is>
          <t>160-250kW</t>
        </is>
      </c>
      <c r="B8" s="12" t="inlineStr">
        <is>
          <t>160kW</t>
        </is>
      </c>
      <c r="C8" s="12" t="inlineStr">
        <is>
          <t>18000-30000</t>
        </is>
      </c>
      <c r="D8" s="12" t="inlineStr">
        <is>
          <t>6000-10000</t>
        </is>
      </c>
      <c r="E8" s="12" t="inlineStr">
        <is>
          <t>24000-40000</t>
        </is>
      </c>
      <c r="F8" s="12" t="inlineStr">
        <is>
          <t>40000-80000</t>
        </is>
      </c>
    </row>
    <row r="10">
      <c r="A10" s="23" t="inlineStr">
        <is>
          <t>说明：
1. 变频器功率按实际运行功率选型，通常比电机铭牌功率小一档
2. 设备费含空压机专用变频器+压力传感器+安装辅材
3. 典型年省电费按变频改造节电率8%-18%估算，配合管网优化可达20%-25%
4. 以上为国产品牌参考价，进口品牌（如ABB、西门子）价格上浮40%-60%
5. 变频器是谐波源，改造后建议检测谐波，超标需加装电抗器或滤波器（+2000-5000元）</t>
        </is>
      </c>
    </row>
    <row r="11"/>
    <row r="12"/>
  </sheetData>
  <mergeCells count="3">
    <mergeCell ref="A2:F2"/>
    <mergeCell ref="A10:F1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2026-07-07T09:32:26Z</dcterms:created>
  <dcterms:modified xmlns:dcterms="http://purl.org/dc/terms/" xmlns:xsi="http://www.w3.org/2001/XMLSchema-instance" xsi:type="dcterms:W3CDTF">2026-07-07T09:32:26Z</dcterms:modified>
</cp:coreProperties>
</file>